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" windowWidth="18732" windowHeight="961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4" i="1"/>
  <c r="B34"/>
  <c r="B27"/>
  <c r="B51" s="1"/>
  <c r="B12"/>
  <c r="B6"/>
  <c r="B21" s="1"/>
  <c r="C44"/>
  <c r="C34"/>
  <c r="C27"/>
  <c r="C12"/>
  <c r="C6"/>
  <c r="B53" l="1"/>
  <c r="C21"/>
  <c r="C51"/>
  <c r="C53" l="1"/>
</calcChain>
</file>

<file path=xl/sharedStrings.xml><?xml version="1.0" encoding="utf-8"?>
<sst xmlns="http://schemas.openxmlformats.org/spreadsheetml/2006/main" count="51" uniqueCount="51">
  <si>
    <t>Operating Revenues</t>
  </si>
  <si>
    <t xml:space="preserve">   Charges for services</t>
  </si>
  <si>
    <t xml:space="preserve">   Rental &amp; financing income</t>
  </si>
  <si>
    <t xml:space="preserve">   Other operating revenues</t>
  </si>
  <si>
    <t>Nonoperating Revenues</t>
  </si>
  <si>
    <t xml:space="preserve">   Investment earnings</t>
  </si>
  <si>
    <t xml:space="preserve">   Other nonoperating revenues</t>
  </si>
  <si>
    <t>EXPENDITURES:</t>
  </si>
  <si>
    <t>Operating Expenditures</t>
  </si>
  <si>
    <t xml:space="preserve">    Professional services contracts</t>
  </si>
  <si>
    <t xml:space="preserve">    Supplies and materials</t>
  </si>
  <si>
    <t xml:space="preserve">    Other operating expenditures</t>
  </si>
  <si>
    <t>Nonoperating Expenditures</t>
  </si>
  <si>
    <t xml:space="preserve">    Other employee benefits</t>
  </si>
  <si>
    <t xml:space="preserve">    Interest and other financing charges </t>
  </si>
  <si>
    <t xml:space="preserve">    Grants and donations</t>
  </si>
  <si>
    <t xml:space="preserve">    Other nonoperating expenditures</t>
  </si>
  <si>
    <t>Total Expenditures</t>
  </si>
  <si>
    <t xml:space="preserve">        -West &amp; Company</t>
  </si>
  <si>
    <t xml:space="preserve">        -Legal</t>
  </si>
  <si>
    <t xml:space="preserve">        -NYSEDC Membership</t>
  </si>
  <si>
    <t xml:space="preserve">    Payment of principal on debt </t>
  </si>
  <si>
    <t xml:space="preserve">   -   Administration Fee (CG Roxane)</t>
  </si>
  <si>
    <t xml:space="preserve">        -Mileage</t>
  </si>
  <si>
    <t xml:space="preserve">        -FCCRG Gold Membership</t>
  </si>
  <si>
    <t xml:space="preserve">        -Meetings (2)</t>
  </si>
  <si>
    <t>REVENUE &amp; FINANCIAL SOURCES:</t>
  </si>
  <si>
    <t xml:space="preserve">   State subsidies/grants</t>
  </si>
  <si>
    <t xml:space="preserve">   Federal subsidies/grants</t>
  </si>
  <si>
    <t xml:space="preserve">   Municipal subsidies/grants</t>
  </si>
  <si>
    <t xml:space="preserve">   Public authority subsidies</t>
  </si>
  <si>
    <t>Proceeds from the issuance of debt</t>
  </si>
  <si>
    <t>Total Revenue &amp; Financial Sources</t>
  </si>
  <si>
    <t>Capital Contributions</t>
  </si>
  <si>
    <t>Excess (deficiency) of revenues and capital contributions over expenditures</t>
  </si>
  <si>
    <t xml:space="preserve">   - Reimb. from Vireo Health for National Grid bills at Tryon</t>
  </si>
  <si>
    <t xml:space="preserve">         -Legal (Johnstown Renewables)</t>
  </si>
  <si>
    <t xml:space="preserve">    Refund - overpayment</t>
  </si>
  <si>
    <t xml:space="preserve">         -Legal (Regional Business Park Annexation)</t>
  </si>
  <si>
    <t xml:space="preserve">       -Miscellaneous</t>
  </si>
  <si>
    <t xml:space="preserve">    - Doyle (Hay cutting at Tryon)</t>
  </si>
  <si>
    <t xml:space="preserve">     - Fulton County</t>
  </si>
  <si>
    <t xml:space="preserve">        -Town of Johnstown Fire Taxes: NYS Rt. 30A properties</t>
  </si>
  <si>
    <t xml:space="preserve">       -Tryon Technology Park </t>
  </si>
  <si>
    <r>
      <t xml:space="preserve">    -  </t>
    </r>
    <r>
      <rPr>
        <sz val="8"/>
        <color theme="1"/>
        <rFont val="Calibri"/>
        <family val="2"/>
        <scheme val="minor"/>
      </rPr>
      <t xml:space="preserve">Land Lease </t>
    </r>
  </si>
  <si>
    <t xml:space="preserve">    Salaries and wages: Executive Director and CFO</t>
  </si>
  <si>
    <t xml:space="preserve">        -Engineering: Desktop Environmental Assessments</t>
  </si>
  <si>
    <t xml:space="preserve">        -IDA website</t>
  </si>
  <si>
    <t xml:space="preserve">       - Shovel Ready Sites</t>
  </si>
  <si>
    <t>2020 BUDGET</t>
  </si>
  <si>
    <t>ADOPTED 2021 BUDGET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</si>
</sst>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44" fontId="1" fillId="0" borderId="0" xfId="0" applyNumberFormat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44" fontId="1" fillId="0" borderId="0" xfId="0" applyNumberFormat="1" applyFont="1" applyAlignment="1">
      <alignment horizontal="center" wrapText="1"/>
    </xf>
    <xf numFmtId="44" fontId="0" fillId="0" borderId="0" xfId="0" applyNumberFormat="1" applyAlignment="1">
      <alignment wrapText="1"/>
    </xf>
    <xf numFmtId="0" fontId="0" fillId="0" borderId="0" xfId="0" applyFont="1"/>
    <xf numFmtId="44" fontId="0" fillId="0" borderId="0" xfId="0" applyNumberFormat="1" applyFont="1" applyAlignment="1">
      <alignment horizontal="center" wrapText="1"/>
    </xf>
    <xf numFmtId="4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44" fontId="3" fillId="0" borderId="0" xfId="0" applyNumberFormat="1" applyFont="1" applyFill="1" applyAlignment="1">
      <alignment horizontal="center" wrapText="1"/>
    </xf>
    <xf numFmtId="44" fontId="0" fillId="0" borderId="0" xfId="0" applyNumberFormat="1" applyFont="1" applyFill="1" applyAlignment="1">
      <alignment horizontal="center" wrapText="1"/>
    </xf>
    <xf numFmtId="44" fontId="1" fillId="0" borderId="0" xfId="0" applyNumberFormat="1" applyFont="1" applyFill="1" applyAlignment="1">
      <alignment horizontal="center"/>
    </xf>
    <xf numFmtId="44" fontId="1" fillId="0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zoomScaleNormal="100" workbookViewId="0">
      <selection activeCell="C4" sqref="C4"/>
    </sheetView>
  </sheetViews>
  <sheetFormatPr defaultRowHeight="14.4"/>
  <cols>
    <col min="1" max="1" width="48" style="1" customWidth="1"/>
    <col min="2" max="2" width="26.6640625" style="8" customWidth="1"/>
    <col min="3" max="3" width="26.5546875" style="7" customWidth="1"/>
  </cols>
  <sheetData>
    <row r="1" spans="1:4">
      <c r="B1" s="7" t="s">
        <v>49</v>
      </c>
      <c r="C1" s="7" t="s">
        <v>50</v>
      </c>
    </row>
    <row r="2" spans="1:4">
      <c r="A2" s="2" t="s">
        <v>26</v>
      </c>
      <c r="B2" s="10"/>
      <c r="C2" s="10"/>
      <c r="D2" s="9"/>
    </row>
    <row r="3" spans="1:4">
      <c r="A3" s="3" t="s">
        <v>0</v>
      </c>
      <c r="B3" s="10"/>
      <c r="C3" s="10"/>
      <c r="D3" s="9"/>
    </row>
    <row r="4" spans="1:4">
      <c r="A4" s="1" t="s">
        <v>1</v>
      </c>
      <c r="B4" s="10"/>
      <c r="C4" s="10"/>
      <c r="D4" s="9"/>
    </row>
    <row r="5" spans="1:4">
      <c r="A5" s="1" t="s">
        <v>2</v>
      </c>
      <c r="B5" s="10"/>
      <c r="C5" s="10"/>
      <c r="D5" s="9"/>
    </row>
    <row r="6" spans="1:4">
      <c r="A6" s="1" t="s">
        <v>3</v>
      </c>
      <c r="B6" s="4">
        <f>SUM(B7:B11)</f>
        <v>171700</v>
      </c>
      <c r="C6" s="4">
        <f>SUM(C7:C11)</f>
        <v>1600</v>
      </c>
      <c r="D6" s="9"/>
    </row>
    <row r="7" spans="1:4" ht="13.95" customHeight="1">
      <c r="A7" s="6" t="s">
        <v>22</v>
      </c>
      <c r="B7" s="11">
        <v>400</v>
      </c>
      <c r="C7" s="11">
        <v>400</v>
      </c>
      <c r="D7" s="9"/>
    </row>
    <row r="8" spans="1:4" ht="13.95" customHeight="1">
      <c r="A8" s="12" t="s">
        <v>44</v>
      </c>
      <c r="B8" s="11">
        <v>1200</v>
      </c>
      <c r="C8" s="11">
        <v>1200</v>
      </c>
      <c r="D8" s="9"/>
    </row>
    <row r="9" spans="1:4" ht="13.95" customHeight="1">
      <c r="A9" s="6" t="s">
        <v>40</v>
      </c>
      <c r="B9" s="11">
        <v>100</v>
      </c>
      <c r="C9" s="11">
        <v>0</v>
      </c>
      <c r="D9" s="9"/>
    </row>
    <row r="10" spans="1:4" ht="13.95" customHeight="1">
      <c r="A10" s="6" t="s">
        <v>35</v>
      </c>
      <c r="B10" s="11">
        <v>170000</v>
      </c>
      <c r="C10" s="11">
        <v>0</v>
      </c>
      <c r="D10" s="9"/>
    </row>
    <row r="11" spans="1:4" ht="13.95" customHeight="1">
      <c r="B11" s="7"/>
      <c r="D11" s="9"/>
    </row>
    <row r="12" spans="1:4">
      <c r="A12" s="3" t="s">
        <v>4</v>
      </c>
      <c r="B12" s="7">
        <f>SUM(B13:B19)</f>
        <v>106110</v>
      </c>
      <c r="C12" s="7">
        <f>SUM(C13:C19)</f>
        <v>233560</v>
      </c>
      <c r="D12" s="9"/>
    </row>
    <row r="13" spans="1:4" ht="13.05" customHeight="1">
      <c r="A13" s="6" t="s">
        <v>5</v>
      </c>
      <c r="B13" s="11">
        <v>1200</v>
      </c>
      <c r="C13" s="11">
        <v>1200</v>
      </c>
      <c r="D13" s="9"/>
    </row>
    <row r="14" spans="1:4" ht="13.05" customHeight="1">
      <c r="A14" s="6" t="s">
        <v>27</v>
      </c>
      <c r="B14" s="11"/>
      <c r="C14" s="11"/>
      <c r="D14" s="9"/>
    </row>
    <row r="15" spans="1:4" ht="13.05" customHeight="1">
      <c r="A15" s="6" t="s">
        <v>28</v>
      </c>
      <c r="B15" s="11"/>
      <c r="C15" s="11"/>
      <c r="D15" s="9"/>
    </row>
    <row r="16" spans="1:4" ht="13.05" customHeight="1">
      <c r="A16" s="6" t="s">
        <v>29</v>
      </c>
      <c r="B16" s="11">
        <v>10000</v>
      </c>
      <c r="C16" s="11">
        <v>5000</v>
      </c>
      <c r="D16" s="9"/>
    </row>
    <row r="17" spans="1:4" ht="13.05" customHeight="1">
      <c r="A17" s="6" t="s">
        <v>41</v>
      </c>
      <c r="B17" s="11"/>
      <c r="C17" s="11"/>
      <c r="D17" s="9"/>
    </row>
    <row r="18" spans="1:4" ht="13.05" customHeight="1">
      <c r="A18" s="6" t="s">
        <v>30</v>
      </c>
      <c r="B18" s="11"/>
      <c r="C18" s="11"/>
      <c r="D18" s="9"/>
    </row>
    <row r="19" spans="1:4" ht="13.05" customHeight="1">
      <c r="A19" s="6" t="s">
        <v>6</v>
      </c>
      <c r="B19" s="14">
        <v>94910</v>
      </c>
      <c r="C19" s="14">
        <v>227360</v>
      </c>
      <c r="D19" s="9"/>
    </row>
    <row r="20" spans="1:4">
      <c r="A20" s="13" t="s">
        <v>31</v>
      </c>
      <c r="B20" s="15">
        <v>0</v>
      </c>
      <c r="C20" s="15">
        <v>0</v>
      </c>
      <c r="D20" s="9"/>
    </row>
    <row r="21" spans="1:4">
      <c r="A21" s="3" t="s">
        <v>32</v>
      </c>
      <c r="B21" s="16">
        <f>B4+B5+B6+B12</f>
        <v>277810</v>
      </c>
      <c r="C21" s="16">
        <f>C4+C5+C6+C12</f>
        <v>235160</v>
      </c>
      <c r="D21" s="9"/>
    </row>
    <row r="22" spans="1:4">
      <c r="B22" s="10"/>
      <c r="C22" s="10"/>
      <c r="D22" s="9"/>
    </row>
    <row r="23" spans="1:4">
      <c r="A23" s="2" t="s">
        <v>7</v>
      </c>
      <c r="B23" s="10"/>
      <c r="C23" s="10"/>
      <c r="D23" s="9"/>
    </row>
    <row r="24" spans="1:4">
      <c r="A24" s="3" t="s">
        <v>8</v>
      </c>
      <c r="B24" s="10"/>
      <c r="C24" s="10"/>
      <c r="D24" s="9"/>
    </row>
    <row r="25" spans="1:4">
      <c r="A25" s="1" t="s">
        <v>45</v>
      </c>
      <c r="B25" s="15">
        <v>28000</v>
      </c>
      <c r="C25" s="15">
        <v>30000</v>
      </c>
      <c r="D25" s="9"/>
    </row>
    <row r="26" spans="1:4">
      <c r="A26" s="1" t="s">
        <v>13</v>
      </c>
      <c r="B26" s="10"/>
      <c r="C26" s="10"/>
      <c r="D26" s="9"/>
    </row>
    <row r="27" spans="1:4">
      <c r="A27" s="1" t="s">
        <v>9</v>
      </c>
      <c r="B27" s="5">
        <f>SUM(B28:B32)</f>
        <v>28250</v>
      </c>
      <c r="C27" s="5">
        <f>SUM(C28:C32)</f>
        <v>27250</v>
      </c>
      <c r="D27" s="9"/>
    </row>
    <row r="28" spans="1:4">
      <c r="A28" s="6" t="s">
        <v>18</v>
      </c>
      <c r="B28" s="11">
        <v>9250</v>
      </c>
      <c r="C28" s="11">
        <v>9250</v>
      </c>
      <c r="D28" s="9"/>
    </row>
    <row r="29" spans="1:4">
      <c r="A29" s="6" t="s">
        <v>19</v>
      </c>
      <c r="B29" s="11">
        <v>8000</v>
      </c>
      <c r="C29" s="11">
        <v>8000</v>
      </c>
      <c r="D29" s="9"/>
    </row>
    <row r="30" spans="1:4">
      <c r="A30" s="6" t="s">
        <v>38</v>
      </c>
      <c r="B30" s="11">
        <v>0</v>
      </c>
      <c r="C30" s="11"/>
      <c r="D30" s="9"/>
    </row>
    <row r="31" spans="1:4">
      <c r="A31" s="6" t="s">
        <v>36</v>
      </c>
      <c r="B31" s="11">
        <v>1000</v>
      </c>
      <c r="C31" s="11">
        <v>0</v>
      </c>
      <c r="D31" s="9"/>
    </row>
    <row r="32" spans="1:4">
      <c r="A32" s="6" t="s">
        <v>46</v>
      </c>
      <c r="B32" s="11">
        <v>10000</v>
      </c>
      <c r="C32" s="11">
        <v>10000</v>
      </c>
      <c r="D32" s="9"/>
    </row>
    <row r="33" spans="1:4">
      <c r="A33" s="1" t="s">
        <v>10</v>
      </c>
      <c r="B33" s="10"/>
      <c r="C33" s="10"/>
      <c r="D33" s="9"/>
    </row>
    <row r="34" spans="1:4">
      <c r="A34" s="1" t="s">
        <v>11</v>
      </c>
      <c r="B34" s="5">
        <f>SUM(B35:B43)</f>
        <v>221560</v>
      </c>
      <c r="C34" s="5">
        <f>SUM(C35:C43)</f>
        <v>177910</v>
      </c>
      <c r="D34" s="9"/>
    </row>
    <row r="35" spans="1:4">
      <c r="A35" s="6" t="s">
        <v>43</v>
      </c>
      <c r="B35" s="14">
        <v>207850</v>
      </c>
      <c r="C35" s="14">
        <v>112400</v>
      </c>
      <c r="D35" s="9"/>
    </row>
    <row r="36" spans="1:4">
      <c r="A36" s="6" t="s">
        <v>48</v>
      </c>
      <c r="B36" s="11">
        <v>0</v>
      </c>
      <c r="C36" s="11">
        <v>50000</v>
      </c>
      <c r="D36" s="9"/>
    </row>
    <row r="37" spans="1:4">
      <c r="A37" s="6" t="s">
        <v>25</v>
      </c>
      <c r="B37" s="11">
        <v>1400</v>
      </c>
      <c r="C37" s="11">
        <v>1400</v>
      </c>
      <c r="D37" s="9"/>
    </row>
    <row r="38" spans="1:4">
      <c r="A38" s="6" t="s">
        <v>20</v>
      </c>
      <c r="B38" s="11">
        <v>750</v>
      </c>
      <c r="C38" s="11">
        <v>800</v>
      </c>
      <c r="D38" s="9"/>
    </row>
    <row r="39" spans="1:4">
      <c r="A39" s="6" t="s">
        <v>42</v>
      </c>
      <c r="B39" s="11">
        <v>60</v>
      </c>
      <c r="C39" s="11">
        <v>60</v>
      </c>
      <c r="D39" s="9"/>
    </row>
    <row r="40" spans="1:4">
      <c r="A40" s="6" t="s">
        <v>23</v>
      </c>
      <c r="B40" s="11">
        <v>250</v>
      </c>
      <c r="C40" s="11">
        <v>0</v>
      </c>
      <c r="D40" s="9"/>
    </row>
    <row r="41" spans="1:4">
      <c r="A41" s="6" t="s">
        <v>24</v>
      </c>
      <c r="B41" s="11">
        <v>1000</v>
      </c>
      <c r="C41" s="11">
        <v>1000</v>
      </c>
      <c r="D41" s="9"/>
    </row>
    <row r="42" spans="1:4">
      <c r="A42" s="6" t="s">
        <v>47</v>
      </c>
      <c r="B42" s="14">
        <v>10000</v>
      </c>
      <c r="C42" s="14">
        <v>12000</v>
      </c>
      <c r="D42" s="9"/>
    </row>
    <row r="43" spans="1:4">
      <c r="A43" s="6" t="s">
        <v>39</v>
      </c>
      <c r="B43" s="11">
        <v>250</v>
      </c>
      <c r="C43" s="11">
        <v>250</v>
      </c>
      <c r="D43" s="9"/>
    </row>
    <row r="44" spans="1:4">
      <c r="A44" s="3" t="s">
        <v>12</v>
      </c>
      <c r="B44" s="5">
        <f>SUM(B45:B48)</f>
        <v>0</v>
      </c>
      <c r="C44" s="5">
        <f>SUM(C45:C48)</f>
        <v>0</v>
      </c>
      <c r="D44" s="9"/>
    </row>
    <row r="45" spans="1:4">
      <c r="A45" s="1" t="s">
        <v>21</v>
      </c>
      <c r="B45" s="10"/>
      <c r="C45" s="10"/>
      <c r="D45" s="9"/>
    </row>
    <row r="46" spans="1:4">
      <c r="A46" s="1" t="s">
        <v>14</v>
      </c>
      <c r="B46" s="10"/>
      <c r="C46" s="10"/>
      <c r="D46" s="9"/>
    </row>
    <row r="47" spans="1:4">
      <c r="A47" s="1" t="s">
        <v>15</v>
      </c>
      <c r="B47" s="10"/>
      <c r="C47" s="10"/>
      <c r="D47" s="9"/>
    </row>
    <row r="48" spans="1:4">
      <c r="A48" s="1" t="s">
        <v>16</v>
      </c>
      <c r="B48" s="10"/>
      <c r="C48" s="10"/>
      <c r="D48" s="9"/>
    </row>
    <row r="49" spans="1:4">
      <c r="A49" s="1" t="s">
        <v>37</v>
      </c>
      <c r="B49" s="10"/>
      <c r="C49" s="10"/>
      <c r="D49" s="9"/>
    </row>
    <row r="50" spans="1:4">
      <c r="B50" s="10"/>
      <c r="C50" s="10"/>
      <c r="D50" s="9"/>
    </row>
    <row r="51" spans="1:4">
      <c r="A51" s="3" t="s">
        <v>17</v>
      </c>
      <c r="B51" s="17">
        <f>B25+B26+B27+B33+B34+B44</f>
        <v>277810</v>
      </c>
      <c r="C51" s="17">
        <f>C25+C26+C27+C33+C34+C44</f>
        <v>235160</v>
      </c>
      <c r="D51" s="9"/>
    </row>
    <row r="52" spans="1:4">
      <c r="A52" s="3" t="s">
        <v>33</v>
      </c>
      <c r="B52" s="10">
        <v>0</v>
      </c>
      <c r="C52" s="10">
        <v>0</v>
      </c>
    </row>
    <row r="53" spans="1:4" ht="28.8">
      <c r="A53" s="3" t="s">
        <v>34</v>
      </c>
      <c r="B53" s="8">
        <f>B21-B51</f>
        <v>0</v>
      </c>
      <c r="C53" s="8">
        <f>C21-C51</f>
        <v>0</v>
      </c>
    </row>
    <row r="54" spans="1:4">
      <c r="C54" s="10"/>
    </row>
    <row r="55" spans="1:4">
      <c r="C55" s="10"/>
    </row>
    <row r="56" spans="1:4">
      <c r="C56" s="10"/>
    </row>
    <row r="57" spans="1:4">
      <c r="C57" s="10"/>
    </row>
    <row r="58" spans="1:4">
      <c r="C58" s="10"/>
    </row>
    <row r="59" spans="1:4">
      <c r="C59" s="10"/>
    </row>
    <row r="60" spans="1:4">
      <c r="C60" s="10"/>
    </row>
  </sheetData>
  <printOptions gridLines="1"/>
  <pageMargins left="0.7" right="0.45" top="0.75" bottom="0.25" header="0.3" footer="0.3"/>
  <pageSetup scale="88" orientation="portrait" verticalDpi="0" r:id="rId1"/>
  <headerFooter>
    <oddHeader>&amp;C&amp;"-,Bold"&amp;12FULTON COUNTY INDUSTRIAL DEVELOPMENT AGENCY
&amp;UADOPTED 2021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Planning Department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CEllis</dc:creator>
  <cp:lastModifiedBy>CEllis</cp:lastModifiedBy>
  <cp:lastPrinted>2020-10-16T14:31:39Z</cp:lastPrinted>
  <dcterms:created xsi:type="dcterms:W3CDTF">2010-03-18T16:22:52Z</dcterms:created>
  <dcterms:modified xsi:type="dcterms:W3CDTF">2020-10-16T14:31:42Z</dcterms:modified>
</cp:coreProperties>
</file>